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2270" activeTab="0"/>
  </bookViews>
  <sheets>
    <sheet name="Záradék" sheetId="1" r:id="rId1"/>
    <sheet name="Összesítő" sheetId="2" r:id="rId2"/>
    <sheet name="szigetelés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<sst xmlns="http://schemas.openxmlformats.org/spreadsheetml/2006/main" count="77" uniqueCount="63">
  <si>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</si>
  <si>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</si>
  <si>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</si>
  <si>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</si>
  <si>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</si>
  <si>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</si>
  <si>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</si>
  <si>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</si>
  <si>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</si>
  <si>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</si>
  <si>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</si>
  <si>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</si>
  <si>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</si>
  <si>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</si>
  <si>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Összesen:</t>
  </si>
  <si>
    <t xml:space="preserve">Név : JAHN FERENC KÓRHÁZ               </t>
  </si>
  <si>
    <t xml:space="preserve">                                       </t>
  </si>
  <si>
    <t xml:space="preserve">Cím : 1204 Budapest                    </t>
  </si>
  <si>
    <t xml:space="preserve">Köves út 1.                            </t>
  </si>
  <si>
    <t xml:space="preserve">A munka leírása:                       </t>
  </si>
  <si>
    <t xml:space="preserve"> Készítette   :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</si>
  <si>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</si>
  <si>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</si>
  <si>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</si>
  <si>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</si>
  <si>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</si>
  <si>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</si>
  <si>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</si>
  <si>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</si>
  <si>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</si>
  <si>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</si>
  <si>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</si>
  <si>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</si>
  <si>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</si>
  <si>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</si>
  <si>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</si>
  <si>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</si>
  <si>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</si>
  <si>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</si>
  <si>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</si>
  <si>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</si>
  <si>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</si>
  <si>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</si>
  <si>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 xml:space="preserve"> </t>
  </si>
  <si>
    <t xml:space="preserve"> Kelt:      2016-01-22                 </t>
  </si>
  <si>
    <t>Szigetelés</t>
  </si>
  <si>
    <t>48-000-1.1-0000101</t>
  </si>
  <si>
    <t>48-000-1.1-0000102</t>
  </si>
  <si>
    <t>48-000-1.1-0000103</t>
  </si>
  <si>
    <t>48-000-1.1-0000104</t>
  </si>
  <si>
    <t>48-000-1.1-0000105</t>
  </si>
  <si>
    <t>48-000-1.1-0000106</t>
  </si>
  <si>
    <t>48-000-1.1-0000107</t>
  </si>
  <si>
    <t>Járólapok felszedése és tárolása</t>
  </si>
  <si>
    <t>Leterhelő kavicsréteg átrostálása, a szemcsés anyaghányad prizmába rakása, az üledékes hányad leszállítása a tetőről elszállítással</t>
  </si>
  <si>
    <r>
      <t>m</t>
    </r>
    <r>
      <rPr>
        <sz val="10"/>
        <color indexed="8"/>
        <rFont val="Calibri"/>
        <family val="2"/>
      </rPr>
      <t>²</t>
    </r>
  </si>
  <si>
    <t>Oldalfali PVC szigetelőanyag bontása. Új 1,5 mm vastag PVC szigetelő anyag felrakása</t>
  </si>
  <si>
    <t>A tetősík PVC szigetelő anyag bontása, felület takarítása. A meglévő fóliabádog szerkezetek mechanikai rögzítése. Új 1,5 mm vastag PVC szigetelő terítése meleglevegős folytonosítása</t>
  </si>
  <si>
    <t>Összefolyó cseréje, visszatorlódó víz elleni tömítése, lombkosár felrakása</t>
  </si>
  <si>
    <t>Az átfedett vízszintes felületre elválasztó védőréteg terítése, erre járólapok, illetve az átrostált leterhelő kavicsréteg terítése</t>
  </si>
  <si>
    <t>Új páraszellőzők beépítése</t>
  </si>
  <si>
    <t>Diagnosztikai épület II. és III. dilatációjának teteje</t>
  </si>
  <si>
    <t>III. rész: Központi Műtő tető felújítása, javítása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</si>
</sst>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2" fillId="0" borderId="12" xfId="0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2" spans="1:3" ht="15.75">
      <c r="A2" s="10" t="s">
        <v>15</v>
      </c>
      <c r="C2" s="10" t="s">
        <v>44</v>
      </c>
    </row>
    <row r="3" spans="1:3" ht="15.75">
      <c r="A3" s="10" t="s">
        <v>16</v>
      </c>
      <c r="C3" s="10" t="s">
        <v>16</v>
      </c>
    </row>
    <row r="4" ht="15.75">
      <c r="A4" s="10" t="s">
        <v>17</v>
      </c>
    </row>
    <row r="5" spans="1:3" ht="15.75">
      <c r="A5" s="10" t="s">
        <v>18</v>
      </c>
      <c r="C5" s="10" t="s">
        <v>16</v>
      </c>
    </row>
    <row r="6" spans="1:3" ht="15.75">
      <c r="A6" s="10" t="s">
        <v>19</v>
      </c>
      <c r="C6" s="10" t="s">
        <v>20</v>
      </c>
    </row>
    <row r="7" ht="15.75">
      <c r="C7" s="10" t="s">
        <v>16</v>
      </c>
    </row>
    <row r="8" spans="1:3" ht="15.75">
      <c r="A8" s="19" t="s">
        <v>62</v>
      </c>
      <c r="C8" s="10" t="s">
        <v>16</v>
      </c>
    </row>
    <row r="9" spans="1:2" ht="15.75">
      <c r="A9" s="14" t="s">
        <v>61</v>
      </c>
      <c r="B9" s="20"/>
    </row>
    <row r="10" ht="15.75">
      <c r="A10" s="10" t="s">
        <v>21</v>
      </c>
    </row>
    <row r="11" ht="15.75">
      <c r="A11" s="10" t="s">
        <v>22</v>
      </c>
    </row>
    <row r="13" spans="1:4" ht="15.75">
      <c r="A13" s="22" t="s">
        <v>23</v>
      </c>
      <c r="B13" s="22"/>
      <c r="C13" s="22"/>
      <c r="D13" s="22"/>
    </row>
    <row r="14" spans="1:4" ht="15.75">
      <c r="A14" s="15" t="s">
        <v>24</v>
      </c>
      <c r="B14" s="15"/>
      <c r="C14" s="18" t="s">
        <v>25</v>
      </c>
      <c r="D14" s="18" t="s">
        <v>26</v>
      </c>
    </row>
    <row r="15" spans="1:4" ht="15.75">
      <c r="A15" s="10" t="s">
        <v>27</v>
      </c>
      <c r="C15" s="10">
        <f>ROUND(SUM(Összesítő!B2:B2),0)</f>
        <v>0</v>
      </c>
      <c r="D15" s="10">
        <f>ROUND(SUM(Összesítő!C2:C2),0)</f>
        <v>0</v>
      </c>
    </row>
    <row r="16" spans="1:4" ht="15.75">
      <c r="A16" s="15" t="s">
        <v>28</v>
      </c>
      <c r="B16" s="16">
        <v>0</v>
      </c>
      <c r="C16" s="15"/>
      <c r="D16" s="15">
        <f>ROUND(D15*B16,0)</f>
        <v>0</v>
      </c>
    </row>
    <row r="17" spans="1:4" ht="15.75">
      <c r="A17" s="15" t="s">
        <v>29</v>
      </c>
      <c r="B17" s="15"/>
      <c r="C17" s="15">
        <f>ROUND(C15,0)</f>
        <v>0</v>
      </c>
      <c r="D17" s="15">
        <f>ROUND(D15+D16,0)</f>
        <v>0</v>
      </c>
    </row>
    <row r="18" spans="1:4" ht="15.75">
      <c r="A18" s="15" t="s">
        <v>30</v>
      </c>
      <c r="B18" s="15"/>
      <c r="C18" s="15">
        <f>ROUND(C17,0)</f>
        <v>0</v>
      </c>
      <c r="D18" s="15">
        <f>ROUND(D17,0)</f>
        <v>0</v>
      </c>
    </row>
    <row r="19" spans="1:3" ht="15.75">
      <c r="A19" s="10" t="s">
        <v>31</v>
      </c>
      <c r="C19" s="10">
        <f>ROUND(C18,0)</f>
        <v>0</v>
      </c>
    </row>
    <row r="20" spans="1:4" ht="15.75">
      <c r="A20" s="15" t="s">
        <v>32</v>
      </c>
      <c r="B20" s="16">
        <v>0</v>
      </c>
      <c r="C20" s="15">
        <f>ROUND(C19*B20,0)</f>
        <v>0</v>
      </c>
      <c r="D20" s="15"/>
    </row>
    <row r="21" spans="1:3" ht="15.75">
      <c r="A21" s="10" t="s">
        <v>33</v>
      </c>
      <c r="C21" s="10">
        <f>ROUND(C18+C20,0)</f>
        <v>0</v>
      </c>
    </row>
    <row r="22" spans="1:4" ht="15.75">
      <c r="A22" s="15" t="s">
        <v>34</v>
      </c>
      <c r="B22" s="16">
        <v>0</v>
      </c>
      <c r="C22" s="15">
        <f>ROUND(C21*B22,0)</f>
        <v>0</v>
      </c>
      <c r="D22" s="15"/>
    </row>
    <row r="23" spans="1:4" ht="15.75">
      <c r="A23" s="10" t="s">
        <v>35</v>
      </c>
      <c r="D23" s="10">
        <f>ROUND(D18,0)</f>
        <v>0</v>
      </c>
    </row>
    <row r="24" spans="1:4" ht="15.75">
      <c r="A24" s="15" t="s">
        <v>36</v>
      </c>
      <c r="B24" s="16">
        <v>0</v>
      </c>
      <c r="C24" s="15"/>
      <c r="D24" s="15">
        <f>ROUND(D23*B24,0)</f>
        <v>0</v>
      </c>
    </row>
    <row r="25" spans="1:4" ht="15.75">
      <c r="A25" s="10" t="s">
        <v>37</v>
      </c>
      <c r="C25" s="21">
        <f>ROUND(C21+C22+D18+D24,0)</f>
        <v>0</v>
      </c>
      <c r="D25" s="21"/>
    </row>
    <row r="26" spans="1:4" ht="15.75">
      <c r="A26" s="15" t="s">
        <v>38</v>
      </c>
      <c r="B26" s="16">
        <v>0</v>
      </c>
      <c r="C26" s="23">
        <f>ROUND(C25*B26,0)</f>
        <v>0</v>
      </c>
      <c r="D26" s="23"/>
    </row>
    <row r="27" spans="1:4" ht="15.75">
      <c r="A27" s="10" t="s">
        <v>39</v>
      </c>
      <c r="C27" s="21">
        <f>ROUND(C25+C26,0)</f>
        <v>0</v>
      </c>
      <c r="D27" s="21"/>
    </row>
    <row r="28" spans="1:4" ht="15.75">
      <c r="A28" s="15" t="s">
        <v>40</v>
      </c>
      <c r="B28" s="16">
        <v>0.27</v>
      </c>
      <c r="C28" s="23">
        <f>ROUND(C27*B28,0)</f>
        <v>0</v>
      </c>
      <c r="D28" s="23"/>
    </row>
    <row r="29" spans="1:4" ht="15.75">
      <c r="A29" s="15" t="s">
        <v>41</v>
      </c>
      <c r="B29" s="15"/>
      <c r="C29" s="24">
        <f>ROUND(C27+C28,0)</f>
        <v>0</v>
      </c>
      <c r="D29" s="24"/>
    </row>
    <row r="33" spans="2:3" ht="15.75">
      <c r="B33" s="21" t="s">
        <v>42</v>
      </c>
      <c r="C33" s="21"/>
    </row>
    <row r="35" ht="15.75">
      <c r="A35" s="17"/>
    </row>
    <row r="36" ht="15.75">
      <c r="A36" s="17"/>
    </row>
    <row r="37" ht="15.75">
      <c r="A37" s="17"/>
    </row>
  </sheetData>
  <sheetProtection/>
  <mergeCells count="7">
    <mergeCell ref="B33:C33"/>
    <mergeCell ref="A13:D13"/>
    <mergeCell ref="C25:D25"/>
    <mergeCell ref="C26:D26"/>
    <mergeCell ref="C27:D27"/>
    <mergeCell ref="C28:D28"/>
    <mergeCell ref="C29:D29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45</v>
      </c>
      <c r="B2" s="11">
        <f>szigetelés!H17</f>
        <v>0</v>
      </c>
      <c r="C2" s="11">
        <f>szigetelés!I17</f>
        <v>0</v>
      </c>
    </row>
    <row r="3" spans="1:3" s="12" customFormat="1" ht="15.75">
      <c r="A3" s="12" t="s">
        <v>14</v>
      </c>
      <c r="B3" s="12">
        <f>ROUND(SUM(B2:B2),0)</f>
        <v>0</v>
      </c>
      <c r="C3" s="12">
        <f>ROUND(SUM(C2:C2),0)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46</v>
      </c>
      <c r="C2" s="2" t="s">
        <v>53</v>
      </c>
      <c r="D2" s="6">
        <v>200</v>
      </c>
      <c r="E2" s="1" t="s">
        <v>12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47</v>
      </c>
      <c r="C4" s="2" t="s">
        <v>54</v>
      </c>
      <c r="D4" s="6">
        <v>1440</v>
      </c>
      <c r="E4" s="1" t="s">
        <v>55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48</v>
      </c>
      <c r="C6" s="2" t="s">
        <v>57</v>
      </c>
      <c r="D6" s="6">
        <v>1440</v>
      </c>
      <c r="E6" s="1" t="s">
        <v>55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49</v>
      </c>
      <c r="C8" s="2" t="s">
        <v>56</v>
      </c>
      <c r="D8" s="6">
        <v>115</v>
      </c>
      <c r="E8" s="1" t="s">
        <v>55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6:7" ht="12.75">
      <c r="F9" s="6" t="s">
        <v>43</v>
      </c>
      <c r="G9" s="6" t="s">
        <v>43</v>
      </c>
    </row>
    <row r="10" spans="1:9" ht="25.5">
      <c r="A10" s="8">
        <v>5</v>
      </c>
      <c r="B10" s="1" t="s">
        <v>50</v>
      </c>
      <c r="C10" s="2" t="s">
        <v>58</v>
      </c>
      <c r="D10" s="6">
        <v>12</v>
      </c>
      <c r="E10" s="1" t="s">
        <v>12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spans="6:7" ht="12.75">
      <c r="F11" s="6" t="s">
        <v>43</v>
      </c>
      <c r="G11" s="6" t="s">
        <v>43</v>
      </c>
    </row>
    <row r="12" spans="1:9" ht="51">
      <c r="A12" s="8">
        <v>6</v>
      </c>
      <c r="B12" s="1" t="s">
        <v>51</v>
      </c>
      <c r="C12" s="2" t="s">
        <v>59</v>
      </c>
      <c r="D12" s="6">
        <v>1440</v>
      </c>
      <c r="E12" s="1" t="s">
        <v>55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spans="6:7" ht="12.75">
      <c r="F13" s="6" t="s">
        <v>43</v>
      </c>
      <c r="G13" s="6" t="s">
        <v>43</v>
      </c>
    </row>
    <row r="14" spans="1:9" ht="25.5">
      <c r="A14" s="8">
        <v>7</v>
      </c>
      <c r="B14" s="1" t="s">
        <v>52</v>
      </c>
      <c r="C14" s="2" t="s">
        <v>60</v>
      </c>
      <c r="D14" s="6">
        <v>50</v>
      </c>
      <c r="E14" s="1" t="s">
        <v>12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7" spans="1:9" s="9" customFormat="1" ht="12.75">
      <c r="A17" s="7"/>
      <c r="B17" s="3"/>
      <c r="C17" s="3" t="s">
        <v>13</v>
      </c>
      <c r="D17" s="5"/>
      <c r="E17" s="3"/>
      <c r="F17" s="5"/>
      <c r="G17" s="5"/>
      <c r="H17" s="5">
        <f>ROUND(SUM(H2:H16),0)</f>
        <v>0</v>
      </c>
      <c r="I17" s="5">
        <f>ROUND(SUM(I2:I16),0)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JFDK</cp:lastModifiedBy>
  <cp:lastPrinted>2016-01-25T11:31:15Z</cp:lastPrinted>
  <dcterms:created xsi:type="dcterms:W3CDTF">2015-07-02T18:17:10Z</dcterms:created>
  <dcterms:modified xsi:type="dcterms:W3CDTF">2016-02-18T10:04:10Z</dcterms:modified>
  <cp:category/>
  <cp:version/>
  <cp:contentType/>
  <cp:contentStatus/>
</cp:coreProperties>
</file>